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finchie/Downloads/excels/"/>
    </mc:Choice>
  </mc:AlternateContent>
  <xr:revisionPtr revIDLastSave="0" documentId="13_ncr:1_{4D6322C4-D234-9346-8A5F-F4065F0B90FF}" xr6:coauthVersionLast="47" xr6:coauthVersionMax="47" xr10:uidLastSave="{00000000-0000-0000-0000-000000000000}"/>
  <bookViews>
    <workbookView xWindow="7400" yWindow="500" windowWidth="20220" windowHeight="16080" xr2:uid="{00000000-000D-0000-FFFF-FFFF00000000}"/>
  </bookViews>
  <sheets>
    <sheet name="StartupCosts" sheetId="5" r:id="rId1"/>
  </sheets>
  <definedNames>
    <definedName name="Costs_AI" localSheetId="0">StartupCosts!$B$22:$B$97</definedName>
    <definedName name="_xlnm.Print_Area" localSheetId="0">StartupCosts!$A$1:$D$104</definedName>
    <definedName name="valuevx">42.314159</definedName>
    <definedName name="vertex42_copyright" hidden="1">"© 2025 Vertex42 LLC"</definedName>
    <definedName name="vertex42_id" hidden="1">"business-startup-costs-AI.xlsx"</definedName>
    <definedName name="vertex42_title" hidden="1">"Business Startup Costs (AI Assisted)"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8" i="5" l="1"/>
  <c r="C100" i="5" s="1"/>
  <c r="C64" i="5"/>
  <c r="C17" i="5"/>
  <c r="C13" i="5"/>
  <c r="C8" i="5"/>
  <c r="C19" i="5" l="1"/>
  <c r="C102" i="5"/>
  <c r="C104" i="5" l="1"/>
</calcChain>
</file>

<file path=xl/sharedStrings.xml><?xml version="1.0" encoding="utf-8"?>
<sst xmlns="http://schemas.openxmlformats.org/spreadsheetml/2006/main" count="126" uniqueCount="44">
  <si>
    <t>Business Startup Costs</t>
  </si>
  <si>
    <t>FUNDING</t>
  </si>
  <si>
    <t>Investor Funding</t>
  </si>
  <si>
    <t>Owner 1</t>
  </si>
  <si>
    <t>Owner 2</t>
  </si>
  <si>
    <t>Other</t>
  </si>
  <si>
    <t>Total Investment</t>
  </si>
  <si>
    <t>Loans</t>
  </si>
  <si>
    <t>Bank Loan 1</t>
  </si>
  <si>
    <t>Bank Loan 2</t>
  </si>
  <si>
    <t>Non Bank Loan 1</t>
  </si>
  <si>
    <t>Total Loans</t>
  </si>
  <si>
    <t>Other Funding</t>
  </si>
  <si>
    <t>Grant 1</t>
  </si>
  <si>
    <t>Total Other Funding</t>
  </si>
  <si>
    <t>Total FUNDING</t>
  </si>
  <si>
    <t>COSTS</t>
  </si>
  <si>
    <t>Fixed Costs</t>
  </si>
  <si>
    <t>Total Fixed Costs</t>
  </si>
  <si>
    <t>Total Average Monthly Costs</t>
  </si>
  <si>
    <t>x Number of Months</t>
  </si>
  <si>
    <t>Total Monthly Costs</t>
  </si>
  <si>
    <t>Total COSTS</t>
  </si>
  <si>
    <t>SURPLUS/(DEFICIT)</t>
  </si>
  <si>
    <t>Notes</t>
  </si>
  <si>
    <t>☐</t>
  </si>
  <si>
    <t>Recurring Monthly Costs</t>
  </si>
  <si>
    <t>Category</t>
  </si>
  <si>
    <t>Estimate</t>
  </si>
  <si>
    <t>Amount to be contributed by an owner</t>
  </si>
  <si>
    <t>Other Investor Funding (minority owners, etc)</t>
  </si>
  <si>
    <t>Funds available from other types of loans</t>
  </si>
  <si>
    <t>Funds available from Bank Loans</t>
  </si>
  <si>
    <t>Funds from other sources such as Government grants.</t>
  </si>
  <si>
    <t>FOOD</t>
  </si>
  <si>
    <t>TRANSPORT</t>
  </si>
  <si>
    <t>LABOUR</t>
  </si>
  <si>
    <t>WEBSITE</t>
  </si>
  <si>
    <t>☑</t>
  </si>
  <si>
    <t>BRANDING</t>
  </si>
  <si>
    <t>MARKETING</t>
  </si>
  <si>
    <t>ADMIN</t>
  </si>
  <si>
    <t>CAMPAIGN</t>
  </si>
  <si>
    <t>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</si>
</sst>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R&quot;* #,##0.00_);_(&quot;R&quot;* \(#,##0.00\);_(&quot;R&quot;* &quot;-&quot;??_);_(@_)"/>
    <numFmt numFmtId="164" formatCode="_(&quot;$&quot;* #,##0_);_(&quot;$&quot;* \(#,##0\);_(&quot;$&quot;* &quot;-&quot;_);_(@_)"/>
    <numFmt numFmtId="165" formatCode="_(&quot;$&quot;* #,##0.00_);_(&quot;$&quot;* \(#,##0.00\);_(&quot;$&quot;* &quot;-&quot;??_);_(@_)"/>
    <numFmt numFmtId="166" formatCode="_-[$R-1C09]* #,##0.00_-;\-[$R-1C09]* #,##0.00_-;_-[$R-1C09]* &quot;-&quot;??_-;_-@_-"/>
  </numFmts>
  <fonts count="29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</font>
    <font>
      <sz val="10"/>
      <color indexed="9"/>
      <name val="Arial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6"/>
      <color indexed="9"/>
      <name val="Arial"/>
      <family val="2"/>
      <scheme val="minor"/>
    </font>
    <font>
      <b/>
      <sz val="12"/>
      <name val="Arial"/>
      <family val="2"/>
      <scheme val="minor"/>
    </font>
    <font>
      <sz val="10"/>
      <color indexed="9"/>
      <name val="Arial"/>
      <family val="2"/>
      <scheme val="minor"/>
    </font>
    <font>
      <sz val="16"/>
      <name val="Arial"/>
      <family val="1"/>
      <scheme val="major"/>
    </font>
    <font>
      <sz val="10"/>
      <name val="Arial"/>
      <family val="1"/>
      <scheme val="major"/>
    </font>
    <font>
      <b/>
      <sz val="12"/>
      <color indexed="9"/>
      <name val="Arial"/>
      <family val="1"/>
      <scheme val="major"/>
    </font>
    <font>
      <sz val="10"/>
      <color theme="1"/>
      <name val="Arial"/>
      <family val="2"/>
      <scheme val="minor"/>
    </font>
    <font>
      <b/>
      <sz val="11"/>
      <name val="Arial"/>
      <family val="2"/>
      <scheme val="minor"/>
    </font>
    <font>
      <sz val="20"/>
      <color theme="4"/>
      <name val="Arial"/>
      <family val="2"/>
      <scheme val="major"/>
    </font>
    <font>
      <sz val="10"/>
      <color theme="1"/>
      <name val="Arial"/>
      <family val="2"/>
    </font>
    <font>
      <sz val="10"/>
      <color theme="4"/>
      <name val="Arial"/>
      <family val="2"/>
    </font>
    <font>
      <u/>
      <sz val="10"/>
      <color indexed="12"/>
      <name val="Arial"/>
      <family val="2"/>
    </font>
    <font>
      <sz val="10"/>
      <color rgb="FF000000"/>
      <name val="Arial"/>
      <family val="2"/>
    </font>
    <font>
      <sz val="10"/>
      <color theme="4"/>
      <name val="Arial"/>
      <family val="2"/>
      <scheme val="minor"/>
    </font>
    <font>
      <sz val="9"/>
      <color theme="0" tint="-0.499984740745262"/>
      <name val="Arial"/>
      <family val="2"/>
    </font>
    <font>
      <sz val="10"/>
      <color rgb="FF3969AD"/>
      <name val="Arial"/>
      <family val="2"/>
    </font>
    <font>
      <b/>
      <sz val="10"/>
      <color rgb="FF3969AD"/>
      <name val="Arial"/>
      <family val="2"/>
    </font>
    <font>
      <u/>
      <sz val="10"/>
      <color rgb="FF3969AD"/>
      <name val="Arial"/>
      <family val="2"/>
    </font>
    <font>
      <sz val="11"/>
      <color theme="1"/>
      <name val="Arial"/>
      <family val="2"/>
    </font>
    <font>
      <sz val="20"/>
      <color theme="6" tint="-0.249977111117893"/>
      <name val="Arial"/>
      <family val="2"/>
      <scheme val="major"/>
    </font>
    <font>
      <sz val="10"/>
      <color theme="6" tint="-0.249977111117893"/>
      <name val="Arial"/>
      <family val="2"/>
      <scheme val="minor"/>
    </font>
    <font>
      <b/>
      <sz val="12"/>
      <color theme="6" tint="-0.249977111117893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19" fillId="0" borderId="0"/>
    <xf numFmtId="0" fontId="1" fillId="0" borderId="0"/>
    <xf numFmtId="0" fontId="1" fillId="0" borderId="0"/>
    <xf numFmtId="44" fontId="25" fillId="0" borderId="0" applyFont="0" applyFill="0" applyBorder="0" applyAlignment="0" applyProtection="0"/>
  </cellStyleXfs>
  <cellXfs count="91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14" fillId="0" borderId="1" xfId="0" applyFont="1" applyBorder="1" applyAlignment="1">
      <alignment horizontal="right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1" applyFill="1" applyAlignment="1" applyProtection="1"/>
    <xf numFmtId="41" fontId="5" fillId="0" borderId="3" xfId="2" applyNumberFormat="1" applyFont="1" applyBorder="1" applyAlignment="1" applyProtection="1">
      <alignment vertical="center"/>
      <protection locked="0"/>
    </xf>
    <xf numFmtId="0" fontId="13" fillId="0" borderId="4" xfId="0" applyFont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4" fillId="0" borderId="0" xfId="1" applyFont="1" applyFill="1" applyAlignment="1" applyProtection="1"/>
    <xf numFmtId="0" fontId="23" fillId="0" borderId="0" xfId="0" applyFont="1" applyAlignment="1">
      <alignment vertical="center"/>
    </xf>
    <xf numFmtId="0" fontId="22" fillId="0" borderId="0" xfId="0" applyFont="1"/>
    <xf numFmtId="0" fontId="10" fillId="0" borderId="7" xfId="0" applyFont="1" applyBorder="1" applyAlignment="1" applyProtection="1">
      <alignment vertical="center"/>
      <protection locked="0"/>
    </xf>
    <xf numFmtId="0" fontId="11" fillId="0" borderId="7" xfId="0" applyFont="1" applyBorder="1" applyAlignment="1">
      <alignment vertical="center"/>
    </xf>
    <xf numFmtId="0" fontId="15" fillId="0" borderId="8" xfId="0" applyFont="1" applyBorder="1" applyAlignment="1" applyProtection="1">
      <alignment horizontal="right" vertical="center"/>
      <protection locked="0"/>
    </xf>
    <xf numFmtId="0" fontId="5" fillId="0" borderId="9" xfId="0" applyFont="1" applyBorder="1" applyAlignment="1" applyProtection="1">
      <alignment vertical="center"/>
      <protection locked="0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 applyProtection="1">
      <alignment vertical="center"/>
      <protection locked="0"/>
    </xf>
    <xf numFmtId="0" fontId="14" fillId="0" borderId="9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7" fillId="0" borderId="10" xfId="0" applyFont="1" applyBorder="1" applyAlignment="1">
      <alignment horizontal="right" vertical="center"/>
    </xf>
    <xf numFmtId="0" fontId="20" fillId="0" borderId="9" xfId="0" applyFont="1" applyBorder="1" applyAlignment="1">
      <alignment horizontal="center" vertical="center"/>
    </xf>
    <xf numFmtId="41" fontId="5" fillId="0" borderId="11" xfId="2" applyNumberFormat="1" applyFont="1" applyFill="1" applyBorder="1" applyAlignment="1" applyProtection="1">
      <alignment horizontal="left" vertical="center" wrapText="1"/>
    </xf>
    <xf numFmtId="41" fontId="5" fillId="0" borderId="11" xfId="2" applyNumberFormat="1" applyFont="1" applyFill="1" applyBorder="1" applyAlignment="1" applyProtection="1">
      <alignment horizontal="right" vertical="center"/>
    </xf>
    <xf numFmtId="41" fontId="5" fillId="0" borderId="12" xfId="2" applyNumberFormat="1" applyFont="1" applyFill="1" applyBorder="1" applyAlignment="1" applyProtection="1">
      <alignment horizontal="left" vertical="center"/>
    </xf>
    <xf numFmtId="0" fontId="16" fillId="0" borderId="9" xfId="0" applyFont="1" applyBorder="1" applyAlignment="1">
      <alignment vertical="center"/>
    </xf>
    <xf numFmtId="41" fontId="6" fillId="0" borderId="13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41" fontId="5" fillId="0" borderId="11" xfId="2" applyNumberFormat="1" applyFont="1" applyFill="1" applyBorder="1" applyAlignment="1" applyProtection="1">
      <alignment horizontal="right" vertical="center" wrapText="1"/>
    </xf>
    <xf numFmtId="0" fontId="5" fillId="0" borderId="9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41" fontId="8" fillId="0" borderId="18" xfId="0" applyNumberFormat="1" applyFont="1" applyBorder="1" applyAlignment="1">
      <alignment vertical="center"/>
    </xf>
    <xf numFmtId="0" fontId="20" fillId="0" borderId="9" xfId="0" applyFont="1" applyBorder="1" applyAlignment="1">
      <alignment horizontal="right" vertical="center"/>
    </xf>
    <xf numFmtId="0" fontId="13" fillId="0" borderId="0" xfId="0" applyFont="1" applyBorder="1" applyAlignment="1" applyProtection="1">
      <alignment vertical="center"/>
      <protection locked="0"/>
    </xf>
    <xf numFmtId="0" fontId="9" fillId="0" borderId="19" xfId="0" applyFont="1" applyBorder="1" applyAlignment="1">
      <alignment vertical="center"/>
    </xf>
    <xf numFmtId="0" fontId="14" fillId="0" borderId="17" xfId="0" applyFont="1" applyBorder="1" applyAlignment="1">
      <alignment horizontal="right" vertical="center"/>
    </xf>
    <xf numFmtId="41" fontId="6" fillId="0" borderId="20" xfId="0" applyNumberFormat="1" applyFont="1" applyBorder="1" applyAlignment="1">
      <alignment horizontal="left" vertical="center" indent="1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right" vertical="center"/>
    </xf>
    <xf numFmtId="41" fontId="6" fillId="0" borderId="10" xfId="0" applyNumberFormat="1" applyFont="1" applyBorder="1" applyAlignment="1">
      <alignment vertical="center"/>
    </xf>
    <xf numFmtId="41" fontId="8" fillId="0" borderId="13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9" fillId="0" borderId="0" xfId="0" applyFont="1" applyBorder="1" applyAlignment="1">
      <alignment horizontal="right" vertical="center"/>
    </xf>
    <xf numFmtId="164" fontId="3" fillId="0" borderId="10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 indent="1"/>
    </xf>
    <xf numFmtId="41" fontId="3" fillId="0" borderId="10" xfId="0" applyNumberFormat="1" applyFont="1" applyBorder="1" applyAlignment="1">
      <alignment vertical="center"/>
    </xf>
    <xf numFmtId="0" fontId="5" fillId="0" borderId="19" xfId="0" applyFont="1" applyBorder="1"/>
    <xf numFmtId="0" fontId="5" fillId="0" borderId="22" xfId="0" applyFont="1" applyBorder="1"/>
    <xf numFmtId="41" fontId="5" fillId="0" borderId="22" xfId="0" applyNumberFormat="1" applyFont="1" applyBorder="1"/>
    <xf numFmtId="0" fontId="3" fillId="0" borderId="18" xfId="0" applyFont="1" applyBorder="1"/>
    <xf numFmtId="166" fontId="5" fillId="0" borderId="4" xfId="2" applyNumberFormat="1" applyFont="1" applyBorder="1" applyAlignment="1" applyProtection="1">
      <alignment vertical="center"/>
      <protection locked="0"/>
    </xf>
    <xf numFmtId="166" fontId="5" fillId="0" borderId="5" xfId="2" applyNumberFormat="1" applyFont="1" applyBorder="1" applyAlignment="1" applyProtection="1">
      <alignment vertical="center"/>
      <protection locked="0"/>
    </xf>
    <xf numFmtId="166" fontId="6" fillId="0" borderId="1" xfId="0" applyNumberFormat="1" applyFont="1" applyBorder="1" applyAlignment="1">
      <alignment vertical="center"/>
    </xf>
    <xf numFmtId="44" fontId="5" fillId="0" borderId="4" xfId="8" applyFont="1" applyBorder="1" applyAlignment="1" applyProtection="1">
      <alignment vertical="center"/>
      <protection locked="0"/>
    </xf>
    <xf numFmtId="44" fontId="6" fillId="0" borderId="1" xfId="8" applyFont="1" applyBorder="1" applyAlignment="1">
      <alignment vertical="center"/>
    </xf>
    <xf numFmtId="44" fontId="6" fillId="0" borderId="17" xfId="8" applyFont="1" applyBorder="1" applyAlignment="1">
      <alignment vertical="center"/>
    </xf>
    <xf numFmtId="44" fontId="5" fillId="0" borderId="0" xfId="8" applyFont="1" applyBorder="1" applyAlignment="1">
      <alignment vertical="center"/>
    </xf>
    <xf numFmtId="44" fontId="5" fillId="0" borderId="2" xfId="8" applyFont="1" applyBorder="1" applyAlignment="1">
      <alignment vertical="center"/>
    </xf>
    <xf numFmtId="0" fontId="26" fillId="0" borderId="6" xfId="0" applyFont="1" applyBorder="1" applyAlignment="1" applyProtection="1">
      <alignment horizontal="left" vertical="center"/>
      <protection locked="0"/>
    </xf>
    <xf numFmtId="0" fontId="12" fillId="2" borderId="9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vertical="center"/>
    </xf>
    <xf numFmtId="0" fontId="8" fillId="3" borderId="17" xfId="0" applyFont="1" applyFill="1" applyBorder="1" applyAlignment="1">
      <alignment vertical="center"/>
    </xf>
    <xf numFmtId="44" fontId="8" fillId="3" borderId="17" xfId="8" applyFont="1" applyFill="1" applyBorder="1" applyAlignment="1">
      <alignment vertical="center"/>
    </xf>
    <xf numFmtId="0" fontId="27" fillId="0" borderId="9" xfId="0" applyFont="1" applyBorder="1" applyAlignment="1">
      <alignment horizontal="center" vertical="center"/>
    </xf>
    <xf numFmtId="0" fontId="28" fillId="3" borderId="21" xfId="0" applyFont="1" applyFill="1" applyBorder="1" applyAlignment="1">
      <alignment vertical="center"/>
    </xf>
    <xf numFmtId="0" fontId="28" fillId="3" borderId="1" xfId="0" applyFont="1" applyFill="1" applyBorder="1" applyAlignment="1">
      <alignment vertical="center"/>
    </xf>
    <xf numFmtId="44" fontId="28" fillId="3" borderId="1" xfId="8" applyFont="1" applyFill="1" applyBorder="1" applyAlignment="1">
      <alignment vertical="center"/>
    </xf>
    <xf numFmtId="0" fontId="8" fillId="4" borderId="16" xfId="0" applyFont="1" applyFill="1" applyBorder="1" applyAlignment="1">
      <alignment vertical="center"/>
    </xf>
    <xf numFmtId="0" fontId="8" fillId="4" borderId="17" xfId="0" applyFont="1" applyFill="1" applyBorder="1" applyAlignment="1">
      <alignment vertical="center"/>
    </xf>
    <xf numFmtId="44" fontId="8" fillId="4" borderId="22" xfId="8" applyFont="1" applyFill="1" applyBorder="1" applyAlignment="1">
      <alignment vertical="center"/>
    </xf>
  </cellXfs>
  <cellStyles count="9">
    <cellStyle name="Currency" xfId="8" builtinId="4"/>
    <cellStyle name="Currency 2" xfId="2" xr:uid="{D49401B8-0496-4CD6-BDB6-78BE14F4810D}"/>
    <cellStyle name="Hyperlink" xfId="1" builtinId="8" customBuiltin="1"/>
    <cellStyle name="Normal" xfId="0" builtinId="0" customBuiltin="1"/>
    <cellStyle name="Normal 2" xfId="5" xr:uid="{2A496F7F-4147-42A6-B286-7C684210DF58}"/>
    <cellStyle name="Normal 3 2" xfId="4" xr:uid="{1C043C27-6210-4226-9282-0B4F0D2C14A0}"/>
    <cellStyle name="Normal 3 2 2" xfId="7" xr:uid="{31641F25-F956-4AE7-91AD-37185BB6AA87}"/>
    <cellStyle name="Normal 4" xfId="3" xr:uid="{17F310ED-2C51-46E2-85C0-6A7F7AEBF5FC}"/>
    <cellStyle name="Normal 4 2" xfId="6" xr:uid="{2FD3F6DD-6007-48E5-A376-03AD97184C58}"/>
  </cellStyles>
  <dxfs count="1">
    <dxf>
      <font>
        <color rgb="FFFF0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3464AB"/>
      <color rgb="FFE5EDF7"/>
      <color rgb="FFD9E4F3"/>
      <color rgb="FF3969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AI_Theme">
      <a:dk1>
        <a:sysClr val="windowText" lastClr="000000"/>
      </a:dk1>
      <a:lt1>
        <a:sysClr val="window" lastClr="FFFFFF"/>
      </a:lt1>
      <a:dk2>
        <a:srgbClr val="3A5D9C"/>
      </a:dk2>
      <a:lt2>
        <a:srgbClr val="EEEEEE"/>
      </a:lt2>
      <a:accent1>
        <a:srgbClr val="7451B3"/>
      </a:accent1>
      <a:accent2>
        <a:srgbClr val="439957"/>
      </a:accent2>
      <a:accent3>
        <a:srgbClr val="CB4D5C"/>
      </a:accent3>
      <a:accent4>
        <a:srgbClr val="2B76BB"/>
      </a:accent4>
      <a:accent5>
        <a:srgbClr val="C7823D"/>
      </a:accent5>
      <a:accent6>
        <a:srgbClr val="328C8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3C88D6E-BF2B-45E2-A830-FCC2627AD268}">
  <we:reference id="wa200003696" version="1.3.0.0" store="en-US" storeType="OMEX"/>
  <we:alternateReferences>
    <we:reference id="wa200003696" version="1.3.0.0" store="wa200003696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_xldudf_LABS_GENERATIVEAI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CF606-2287-4531-B171-F4531C501E2A}">
  <sheetPr>
    <pageSetUpPr fitToPage="1"/>
  </sheetPr>
  <dimension ref="A1:I106"/>
  <sheetViews>
    <sheetView showGridLines="0" tabSelected="1" zoomScale="125" zoomScaleNormal="100" workbookViewId="0">
      <selection activeCell="E105" sqref="A105:E105"/>
    </sheetView>
  </sheetViews>
  <sheetFormatPr baseColWidth="10" defaultColWidth="8.83203125" defaultRowHeight="14" x14ac:dyDescent="0.15"/>
  <cols>
    <col min="1" max="1" width="6.5" style="2" customWidth="1"/>
    <col min="2" max="2" width="33.1640625" style="2" customWidth="1"/>
    <col min="3" max="3" width="14.1640625" style="2" customWidth="1"/>
    <col min="4" max="4" width="41.6640625" style="2" customWidth="1"/>
    <col min="5" max="5" width="5.1640625" style="1" customWidth="1"/>
    <col min="6" max="6" width="27.1640625" style="1" customWidth="1"/>
    <col min="7" max="9" width="8.6640625" style="1"/>
  </cols>
  <sheetData>
    <row r="1" spans="1:9" s="4" customFormat="1" ht="25" x14ac:dyDescent="0.15">
      <c r="A1" s="72" t="s">
        <v>0</v>
      </c>
      <c r="B1" s="19"/>
      <c r="C1" s="20"/>
      <c r="D1" s="21"/>
      <c r="E1" s="52"/>
      <c r="F1" s="3"/>
      <c r="G1" s="3"/>
      <c r="H1" s="3"/>
      <c r="I1" s="3"/>
    </row>
    <row r="2" spans="1:9" s="8" customFormat="1" ht="13" x14ac:dyDescent="0.15">
      <c r="A2" s="22"/>
      <c r="B2" s="23"/>
      <c r="C2" s="23"/>
      <c r="D2" s="24"/>
      <c r="E2" s="53"/>
      <c r="F2" s="10"/>
      <c r="G2" s="3"/>
      <c r="H2" s="3"/>
      <c r="I2" s="3"/>
    </row>
    <row r="3" spans="1:9" s="4" customFormat="1" ht="16" x14ac:dyDescent="0.15">
      <c r="A3" s="73" t="s">
        <v>1</v>
      </c>
      <c r="B3" s="74"/>
      <c r="C3" s="75" t="s">
        <v>28</v>
      </c>
      <c r="D3" s="76" t="s">
        <v>24</v>
      </c>
      <c r="E3" s="54"/>
      <c r="F3" s="14"/>
      <c r="G3" s="3"/>
      <c r="H3" s="3"/>
      <c r="I3" s="3"/>
    </row>
    <row r="4" spans="1:9" s="4" customFormat="1" x14ac:dyDescent="0.15">
      <c r="A4" s="25" t="s">
        <v>2</v>
      </c>
      <c r="B4" s="26"/>
      <c r="C4" s="23"/>
      <c r="D4" s="27"/>
      <c r="E4" s="53"/>
      <c r="F4" s="15"/>
      <c r="G4" s="3"/>
      <c r="H4" s="3"/>
      <c r="I4" s="3"/>
    </row>
    <row r="5" spans="1:9" s="8" customFormat="1" x14ac:dyDescent="0.15">
      <c r="A5" s="28" t="s">
        <v>25</v>
      </c>
      <c r="B5" s="12" t="s">
        <v>3</v>
      </c>
      <c r="C5" s="64">
        <v>50000</v>
      </c>
      <c r="D5" s="29" t="s">
        <v>29</v>
      </c>
      <c r="E5" s="53"/>
      <c r="F5" s="16"/>
      <c r="G5" s="3"/>
      <c r="H5" s="3"/>
      <c r="I5" s="3"/>
    </row>
    <row r="6" spans="1:9" s="8" customFormat="1" ht="13" x14ac:dyDescent="0.15">
      <c r="A6" s="28" t="s">
        <v>25</v>
      </c>
      <c r="B6" s="12" t="s">
        <v>4</v>
      </c>
      <c r="C6" s="64">
        <v>22000</v>
      </c>
      <c r="D6" s="30"/>
      <c r="E6" s="53"/>
      <c r="F6" s="15"/>
      <c r="G6" s="3"/>
      <c r="H6" s="3"/>
      <c r="I6" s="3"/>
    </row>
    <row r="7" spans="1:9" s="8" customFormat="1" ht="13" x14ac:dyDescent="0.15">
      <c r="A7" s="28" t="s">
        <v>25</v>
      </c>
      <c r="B7" s="13" t="s">
        <v>5</v>
      </c>
      <c r="C7" s="65"/>
      <c r="D7" s="31" t="s">
        <v>30</v>
      </c>
      <c r="E7" s="53"/>
      <c r="F7" s="15"/>
      <c r="G7" s="3"/>
      <c r="H7" s="3"/>
      <c r="I7" s="3"/>
    </row>
    <row r="8" spans="1:9" s="8" customFormat="1" ht="13" x14ac:dyDescent="0.15">
      <c r="A8" s="32"/>
      <c r="B8" s="5" t="s">
        <v>6</v>
      </c>
      <c r="C8" s="66">
        <f>SUM(C4:C7)</f>
        <v>72000</v>
      </c>
      <c r="D8" s="33"/>
      <c r="E8" s="53"/>
      <c r="F8" s="15"/>
      <c r="G8" s="3"/>
      <c r="H8" s="3"/>
      <c r="I8" s="3"/>
    </row>
    <row r="9" spans="1:9" s="4" customFormat="1" x14ac:dyDescent="0.15">
      <c r="A9" s="25" t="s">
        <v>7</v>
      </c>
      <c r="B9" s="26"/>
      <c r="C9" s="23"/>
      <c r="D9" s="34"/>
      <c r="E9" s="53"/>
      <c r="F9" s="15"/>
      <c r="G9" s="3"/>
      <c r="H9" s="3"/>
      <c r="I9" s="3"/>
    </row>
    <row r="10" spans="1:9" s="8" customFormat="1" x14ac:dyDescent="0.15">
      <c r="A10" s="28" t="s">
        <v>25</v>
      </c>
      <c r="B10" s="12" t="s">
        <v>8</v>
      </c>
      <c r="C10" s="64">
        <v>35000</v>
      </c>
      <c r="D10" s="29" t="s">
        <v>32</v>
      </c>
      <c r="E10" s="53"/>
      <c r="F10" s="15"/>
      <c r="G10" s="3"/>
      <c r="H10" s="3"/>
      <c r="I10" s="3"/>
    </row>
    <row r="11" spans="1:9" s="8" customFormat="1" ht="13" x14ac:dyDescent="0.15">
      <c r="A11" s="28" t="s">
        <v>25</v>
      </c>
      <c r="B11" s="12" t="s">
        <v>9</v>
      </c>
      <c r="C11" s="64">
        <v>0</v>
      </c>
      <c r="D11" s="35"/>
      <c r="E11" s="53"/>
      <c r="F11" s="15"/>
      <c r="G11" s="3"/>
      <c r="H11" s="3"/>
      <c r="I11" s="3"/>
    </row>
    <row r="12" spans="1:9" s="8" customFormat="1" x14ac:dyDescent="0.15">
      <c r="A12" s="28" t="s">
        <v>25</v>
      </c>
      <c r="B12" s="12" t="s">
        <v>10</v>
      </c>
      <c r="C12" s="64">
        <v>100000</v>
      </c>
      <c r="D12" s="29" t="s">
        <v>31</v>
      </c>
      <c r="E12" s="53"/>
      <c r="F12" s="15"/>
      <c r="G12" s="3"/>
      <c r="H12" s="3"/>
      <c r="I12" s="3"/>
    </row>
    <row r="13" spans="1:9" s="8" customFormat="1" ht="13" x14ac:dyDescent="0.15">
      <c r="A13" s="36"/>
      <c r="B13" s="5" t="s">
        <v>11</v>
      </c>
      <c r="C13" s="66">
        <f>SUM(C9:C12)</f>
        <v>135000</v>
      </c>
      <c r="D13" s="33"/>
      <c r="E13" s="53"/>
      <c r="F13" s="15"/>
      <c r="G13" s="3"/>
      <c r="H13" s="3"/>
      <c r="I13" s="3"/>
    </row>
    <row r="14" spans="1:9" s="4" customFormat="1" x14ac:dyDescent="0.15">
      <c r="A14" s="25" t="s">
        <v>12</v>
      </c>
      <c r="B14" s="26"/>
      <c r="C14" s="23"/>
      <c r="D14" s="34"/>
      <c r="E14" s="53"/>
      <c r="F14" s="15"/>
      <c r="G14" s="3"/>
      <c r="H14" s="3"/>
      <c r="I14" s="3"/>
    </row>
    <row r="15" spans="1:9" s="8" customFormat="1" ht="28" x14ac:dyDescent="0.15">
      <c r="A15" s="28" t="s">
        <v>25</v>
      </c>
      <c r="B15" s="12" t="s">
        <v>13</v>
      </c>
      <c r="C15" s="67">
        <v>25000</v>
      </c>
      <c r="D15" s="29" t="s">
        <v>33</v>
      </c>
      <c r="E15" s="53"/>
      <c r="F15" s="15"/>
      <c r="G15" s="3"/>
      <c r="H15" s="3"/>
      <c r="I15" s="3"/>
    </row>
    <row r="16" spans="1:9" s="8" customFormat="1" ht="13" x14ac:dyDescent="0.15">
      <c r="A16" s="28" t="s">
        <v>25</v>
      </c>
      <c r="B16" s="12" t="s">
        <v>5</v>
      </c>
      <c r="C16" s="67">
        <v>500</v>
      </c>
      <c r="D16" s="35"/>
      <c r="E16" s="53"/>
      <c r="F16" s="15"/>
      <c r="G16" s="3"/>
      <c r="H16" s="3"/>
      <c r="I16" s="3"/>
    </row>
    <row r="17" spans="1:9" s="8" customFormat="1" ht="13" x14ac:dyDescent="0.15">
      <c r="A17" s="36"/>
      <c r="B17" s="5" t="s">
        <v>14</v>
      </c>
      <c r="C17" s="68">
        <f>SUM(C14:C16)</f>
        <v>25500</v>
      </c>
      <c r="D17" s="33"/>
      <c r="E17" s="53"/>
      <c r="F17" s="15"/>
      <c r="G17" s="3"/>
      <c r="H17" s="3"/>
      <c r="I17" s="3"/>
    </row>
    <row r="18" spans="1:9" s="8" customFormat="1" ht="13" x14ac:dyDescent="0.15">
      <c r="A18" s="37"/>
      <c r="B18" s="6"/>
      <c r="C18" s="23"/>
      <c r="D18" s="38"/>
      <c r="E18" s="53"/>
      <c r="F18" s="15"/>
      <c r="G18" s="3"/>
      <c r="H18" s="3"/>
      <c r="I18" s="3"/>
    </row>
    <row r="19" spans="1:9" s="4" customFormat="1" ht="17" thickBot="1" x14ac:dyDescent="0.2">
      <c r="A19" s="81" t="s">
        <v>15</v>
      </c>
      <c r="B19" s="82"/>
      <c r="C19" s="83">
        <f>C8+C13+C17</f>
        <v>232500</v>
      </c>
      <c r="D19" s="39"/>
      <c r="E19" s="53"/>
      <c r="F19" s="15"/>
      <c r="G19" s="3"/>
      <c r="H19" s="3"/>
      <c r="I19" s="3"/>
    </row>
    <row r="20" spans="1:9" s="4" customFormat="1" ht="15" thickBot="1" x14ac:dyDescent="0.2">
      <c r="A20" s="36"/>
      <c r="B20" s="23"/>
      <c r="C20" s="55"/>
      <c r="D20" s="55"/>
      <c r="E20" s="53"/>
      <c r="F20" s="15"/>
      <c r="G20" s="3"/>
      <c r="H20" s="3"/>
      <c r="I20" s="3"/>
    </row>
    <row r="21" spans="1:9" s="4" customFormat="1" ht="16" x14ac:dyDescent="0.15">
      <c r="A21" s="77" t="s">
        <v>16</v>
      </c>
      <c r="B21" s="78"/>
      <c r="C21" s="79"/>
      <c r="D21" s="80"/>
      <c r="E21" s="54"/>
      <c r="G21" s="3"/>
      <c r="H21" s="3"/>
      <c r="I21" s="3"/>
    </row>
    <row r="22" spans="1:9" s="4" customFormat="1" x14ac:dyDescent="0.15">
      <c r="A22" s="25" t="s">
        <v>17</v>
      </c>
      <c r="B22" s="26"/>
      <c r="C22" s="23"/>
      <c r="D22" s="34"/>
      <c r="E22" s="53"/>
      <c r="F22" s="17"/>
      <c r="G22" s="3"/>
      <c r="H22" s="3"/>
      <c r="I22" s="3"/>
    </row>
    <row r="23" spans="1:9" s="4" customFormat="1" x14ac:dyDescent="0.15">
      <c r="A23" s="40"/>
      <c r="B23" s="41" t="s">
        <v>27</v>
      </c>
      <c r="C23" s="23" t="s">
        <v>28</v>
      </c>
      <c r="D23" s="34" t="s">
        <v>24</v>
      </c>
      <c r="E23" s="53"/>
      <c r="F23" s="15"/>
      <c r="G23" s="3"/>
      <c r="H23" s="3"/>
      <c r="I23" s="3"/>
    </row>
    <row r="24" spans="1:9" s="8" customFormat="1" ht="13" x14ac:dyDescent="0.15">
      <c r="A24" s="84" t="s">
        <v>25</v>
      </c>
      <c r="B24" s="12" t="s">
        <v>34</v>
      </c>
      <c r="C24" s="67">
        <v>2500</v>
      </c>
      <c r="D24" s="35"/>
      <c r="E24" s="53"/>
      <c r="F24" s="15"/>
      <c r="G24" s="9"/>
      <c r="H24" s="3"/>
      <c r="I24" s="3"/>
    </row>
    <row r="25" spans="1:9" s="8" customFormat="1" ht="13" x14ac:dyDescent="0.15">
      <c r="A25" s="84" t="s">
        <v>38</v>
      </c>
      <c r="B25" s="12" t="s">
        <v>35</v>
      </c>
      <c r="C25" s="67">
        <v>45000</v>
      </c>
      <c r="D25" s="35"/>
      <c r="E25" s="53"/>
      <c r="F25" s="15"/>
      <c r="G25" s="9"/>
      <c r="H25" s="3"/>
      <c r="I25" s="3"/>
    </row>
    <row r="26" spans="1:9" s="8" customFormat="1" ht="13" x14ac:dyDescent="0.15">
      <c r="A26" s="84" t="s">
        <v>38</v>
      </c>
      <c r="B26" s="12" t="s">
        <v>37</v>
      </c>
      <c r="C26" s="67">
        <v>3000</v>
      </c>
      <c r="D26" s="35"/>
      <c r="E26" s="53"/>
      <c r="F26" s="15"/>
      <c r="G26" s="9"/>
      <c r="H26" s="3"/>
      <c r="I26" s="3"/>
    </row>
    <row r="27" spans="1:9" s="8" customFormat="1" ht="13" x14ac:dyDescent="0.15">
      <c r="A27" s="84" t="s">
        <v>25</v>
      </c>
      <c r="B27" s="12" t="s">
        <v>39</v>
      </c>
      <c r="C27" s="67">
        <v>20000</v>
      </c>
      <c r="D27" s="35"/>
      <c r="E27" s="53"/>
      <c r="F27" s="15"/>
      <c r="G27" s="9"/>
      <c r="H27" s="3"/>
      <c r="I27" s="3"/>
    </row>
    <row r="28" spans="1:9" s="8" customFormat="1" ht="13" x14ac:dyDescent="0.15">
      <c r="A28" s="84" t="s">
        <v>38</v>
      </c>
      <c r="B28" s="12" t="s">
        <v>43</v>
      </c>
      <c r="C28" s="67">
        <v>5000</v>
      </c>
      <c r="D28" s="35"/>
      <c r="E28" s="53"/>
      <c r="F28" s="15"/>
      <c r="G28" s="9"/>
      <c r="H28" s="3"/>
      <c r="I28" s="3"/>
    </row>
    <row r="29" spans="1:9" s="8" customFormat="1" ht="13" x14ac:dyDescent="0.15">
      <c r="A29" s="84" t="s">
        <v>25</v>
      </c>
      <c r="B29" s="12" t="s">
        <v>42</v>
      </c>
      <c r="C29" s="67">
        <v>8000</v>
      </c>
      <c r="D29" s="35"/>
      <c r="E29" s="53"/>
      <c r="F29" s="15"/>
      <c r="G29" s="9"/>
      <c r="H29" s="3"/>
      <c r="I29" s="3"/>
    </row>
    <row r="30" spans="1:9" s="8" customFormat="1" ht="13" x14ac:dyDescent="0.15">
      <c r="A30" s="84" t="s">
        <v>25</v>
      </c>
      <c r="B30" s="12"/>
      <c r="C30" s="67"/>
      <c r="D30" s="35"/>
      <c r="E30" s="53"/>
      <c r="F30" s="15"/>
      <c r="G30" s="9"/>
      <c r="H30" s="3"/>
      <c r="I30" s="3"/>
    </row>
    <row r="31" spans="1:9" s="8" customFormat="1" ht="13" x14ac:dyDescent="0.15">
      <c r="A31" s="84" t="s">
        <v>25</v>
      </c>
      <c r="B31" s="12"/>
      <c r="C31" s="67"/>
      <c r="D31" s="35"/>
      <c r="E31" s="53"/>
      <c r="F31" s="15"/>
      <c r="G31" s="9"/>
      <c r="H31" s="3"/>
      <c r="I31" s="3"/>
    </row>
    <row r="32" spans="1:9" s="8" customFormat="1" ht="13" x14ac:dyDescent="0.15">
      <c r="A32" s="84" t="s">
        <v>25</v>
      </c>
      <c r="B32" s="12"/>
      <c r="C32" s="67"/>
      <c r="D32" s="35"/>
      <c r="E32" s="53"/>
      <c r="F32" s="15"/>
      <c r="G32" s="9"/>
      <c r="H32" s="3"/>
      <c r="I32" s="3"/>
    </row>
    <row r="33" spans="1:9" s="8" customFormat="1" ht="13" x14ac:dyDescent="0.15">
      <c r="A33" s="84" t="s">
        <v>25</v>
      </c>
      <c r="B33" s="12"/>
      <c r="C33" s="67"/>
      <c r="D33" s="35"/>
      <c r="E33" s="53"/>
      <c r="F33" s="15"/>
      <c r="G33" s="9"/>
      <c r="H33" s="3"/>
      <c r="I33" s="3"/>
    </row>
    <row r="34" spans="1:9" s="8" customFormat="1" ht="13" x14ac:dyDescent="0.15">
      <c r="A34" s="84" t="s">
        <v>25</v>
      </c>
      <c r="B34" s="12"/>
      <c r="C34" s="67"/>
      <c r="D34" s="35"/>
      <c r="E34" s="53"/>
      <c r="F34" s="15"/>
      <c r="G34" s="9"/>
      <c r="H34" s="3"/>
      <c r="I34" s="3"/>
    </row>
    <row r="35" spans="1:9" s="8" customFormat="1" ht="13" x14ac:dyDescent="0.15">
      <c r="A35" s="84" t="s">
        <v>25</v>
      </c>
      <c r="B35" s="12"/>
      <c r="C35" s="67"/>
      <c r="D35" s="35"/>
      <c r="E35" s="53"/>
      <c r="F35" s="15"/>
      <c r="G35" s="9"/>
      <c r="H35" s="3"/>
      <c r="I35" s="3"/>
    </row>
    <row r="36" spans="1:9" s="8" customFormat="1" ht="13" x14ac:dyDescent="0.15">
      <c r="A36" s="84" t="s">
        <v>25</v>
      </c>
      <c r="B36" s="12"/>
      <c r="C36" s="67"/>
      <c r="D36" s="35"/>
      <c r="E36" s="53"/>
      <c r="F36" s="15"/>
      <c r="G36" s="9"/>
      <c r="H36" s="3"/>
      <c r="I36" s="3"/>
    </row>
    <row r="37" spans="1:9" s="8" customFormat="1" ht="13" x14ac:dyDescent="0.15">
      <c r="A37" s="84" t="s">
        <v>25</v>
      </c>
      <c r="B37" s="12"/>
      <c r="C37" s="67"/>
      <c r="D37" s="35"/>
      <c r="E37" s="53"/>
      <c r="F37" s="15"/>
      <c r="G37" s="9"/>
      <c r="H37" s="3"/>
      <c r="I37" s="3"/>
    </row>
    <row r="38" spans="1:9" s="8" customFormat="1" ht="13" x14ac:dyDescent="0.15">
      <c r="A38" s="84" t="s">
        <v>25</v>
      </c>
      <c r="B38" s="12"/>
      <c r="C38" s="67"/>
      <c r="D38" s="35"/>
      <c r="E38" s="53"/>
      <c r="F38" s="15"/>
      <c r="G38" s="9"/>
      <c r="H38" s="3"/>
      <c r="I38" s="3"/>
    </row>
    <row r="39" spans="1:9" s="8" customFormat="1" ht="13" x14ac:dyDescent="0.15">
      <c r="A39" s="84" t="s">
        <v>25</v>
      </c>
      <c r="B39" s="12"/>
      <c r="C39" s="67"/>
      <c r="D39" s="35"/>
      <c r="E39" s="53"/>
      <c r="F39" s="15"/>
      <c r="G39" s="9"/>
      <c r="H39" s="3"/>
      <c r="I39" s="3"/>
    </row>
    <row r="40" spans="1:9" s="8" customFormat="1" ht="13" x14ac:dyDescent="0.15">
      <c r="A40" s="84" t="s">
        <v>25</v>
      </c>
      <c r="B40" s="12"/>
      <c r="C40" s="67"/>
      <c r="D40" s="35"/>
      <c r="E40" s="53"/>
      <c r="F40" s="15"/>
      <c r="G40" s="9"/>
      <c r="H40" s="3"/>
      <c r="I40" s="3"/>
    </row>
    <row r="41" spans="1:9" s="8" customFormat="1" ht="13" x14ac:dyDescent="0.15">
      <c r="A41" s="84" t="s">
        <v>25</v>
      </c>
      <c r="B41" s="12"/>
      <c r="C41" s="67"/>
      <c r="D41" s="35"/>
      <c r="E41" s="53"/>
      <c r="F41" s="15"/>
      <c r="G41" s="9"/>
      <c r="H41" s="3"/>
      <c r="I41" s="3"/>
    </row>
    <row r="42" spans="1:9" s="8" customFormat="1" ht="13" x14ac:dyDescent="0.15">
      <c r="A42" s="84" t="s">
        <v>25</v>
      </c>
      <c r="B42" s="12"/>
      <c r="C42" s="67"/>
      <c r="D42" s="35"/>
      <c r="E42" s="53"/>
      <c r="F42" s="15"/>
      <c r="G42" s="9"/>
      <c r="H42" s="3"/>
      <c r="I42" s="3"/>
    </row>
    <row r="43" spans="1:9" s="8" customFormat="1" ht="13" x14ac:dyDescent="0.15">
      <c r="A43" s="84" t="s">
        <v>25</v>
      </c>
      <c r="B43" s="12"/>
      <c r="C43" s="67"/>
      <c r="D43" s="35"/>
      <c r="E43" s="53"/>
      <c r="F43" s="15"/>
      <c r="G43" s="9"/>
      <c r="H43" s="3"/>
      <c r="I43" s="3"/>
    </row>
    <row r="44" spans="1:9" s="8" customFormat="1" ht="13" x14ac:dyDescent="0.15">
      <c r="A44" s="84" t="s">
        <v>25</v>
      </c>
      <c r="B44" s="12"/>
      <c r="C44" s="67"/>
      <c r="D44" s="35"/>
      <c r="E44" s="53"/>
      <c r="F44" s="15"/>
      <c r="G44" s="9"/>
      <c r="H44" s="3"/>
      <c r="I44" s="3"/>
    </row>
    <row r="45" spans="1:9" s="8" customFormat="1" ht="13" x14ac:dyDescent="0.15">
      <c r="A45" s="84" t="s">
        <v>25</v>
      </c>
      <c r="B45" s="12"/>
      <c r="C45" s="67"/>
      <c r="D45" s="35"/>
      <c r="E45" s="53"/>
      <c r="F45" s="15"/>
      <c r="G45" s="9"/>
      <c r="H45" s="3"/>
      <c r="I45" s="3"/>
    </row>
    <row r="46" spans="1:9" s="8" customFormat="1" ht="13" x14ac:dyDescent="0.15">
      <c r="A46" s="84" t="s">
        <v>25</v>
      </c>
      <c r="B46" s="12"/>
      <c r="C46" s="67"/>
      <c r="D46" s="35"/>
      <c r="E46" s="56"/>
      <c r="F46" s="15"/>
      <c r="G46" s="9"/>
      <c r="H46" s="3"/>
      <c r="I46" s="3"/>
    </row>
    <row r="47" spans="1:9" s="8" customFormat="1" ht="13" x14ac:dyDescent="0.15">
      <c r="A47" s="84" t="s">
        <v>25</v>
      </c>
      <c r="B47" s="12"/>
      <c r="C47" s="67"/>
      <c r="D47" s="35"/>
      <c r="E47" s="53"/>
      <c r="F47" s="15"/>
      <c r="G47" s="9"/>
      <c r="H47" s="3"/>
      <c r="I47" s="3"/>
    </row>
    <row r="48" spans="1:9" s="8" customFormat="1" ht="13" x14ac:dyDescent="0.15">
      <c r="A48" s="84" t="s">
        <v>25</v>
      </c>
      <c r="B48" s="12"/>
      <c r="C48" s="67"/>
      <c r="D48" s="35"/>
      <c r="E48" s="53"/>
      <c r="F48" s="15"/>
      <c r="G48" s="9"/>
      <c r="H48" s="3"/>
      <c r="I48" s="3"/>
    </row>
    <row r="49" spans="1:9" s="8" customFormat="1" ht="13" x14ac:dyDescent="0.15">
      <c r="A49" s="84" t="s">
        <v>25</v>
      </c>
      <c r="B49" s="12"/>
      <c r="C49" s="67"/>
      <c r="D49" s="35"/>
      <c r="E49" s="53"/>
      <c r="F49" s="15"/>
      <c r="G49" s="9"/>
      <c r="H49" s="3"/>
      <c r="I49" s="3"/>
    </row>
    <row r="50" spans="1:9" s="8" customFormat="1" ht="13" x14ac:dyDescent="0.15">
      <c r="A50" s="84" t="s">
        <v>25</v>
      </c>
      <c r="B50" s="12"/>
      <c r="C50" s="67"/>
      <c r="D50" s="35"/>
      <c r="E50" s="53"/>
      <c r="F50" s="15"/>
      <c r="G50" s="9"/>
      <c r="H50" s="3"/>
      <c r="I50" s="3"/>
    </row>
    <row r="51" spans="1:9" s="8" customFormat="1" ht="13" x14ac:dyDescent="0.15">
      <c r="A51" s="84" t="s">
        <v>25</v>
      </c>
      <c r="B51" s="12"/>
      <c r="C51" s="67"/>
      <c r="D51" s="35"/>
      <c r="E51" s="56"/>
      <c r="F51" s="15"/>
      <c r="G51" s="9"/>
      <c r="H51" s="3"/>
      <c r="I51" s="3"/>
    </row>
    <row r="52" spans="1:9" s="8" customFormat="1" ht="13" x14ac:dyDescent="0.15">
      <c r="A52" s="84" t="s">
        <v>25</v>
      </c>
      <c r="B52" s="12"/>
      <c r="C52" s="67"/>
      <c r="D52" s="35"/>
      <c r="E52" s="53"/>
      <c r="F52" s="15"/>
      <c r="G52" s="9"/>
      <c r="H52" s="3"/>
      <c r="I52" s="3"/>
    </row>
    <row r="53" spans="1:9" s="8" customFormat="1" ht="13" x14ac:dyDescent="0.15">
      <c r="A53" s="84" t="s">
        <v>25</v>
      </c>
      <c r="B53" s="12"/>
      <c r="C53" s="67"/>
      <c r="D53" s="35"/>
      <c r="E53" s="53"/>
      <c r="F53" s="15"/>
      <c r="G53" s="9"/>
      <c r="H53" s="3"/>
      <c r="I53" s="3"/>
    </row>
    <row r="54" spans="1:9" s="8" customFormat="1" ht="13" x14ac:dyDescent="0.15">
      <c r="A54" s="84" t="s">
        <v>25</v>
      </c>
      <c r="B54" s="12"/>
      <c r="C54" s="67"/>
      <c r="D54" s="35"/>
      <c r="E54" s="53"/>
      <c r="F54" s="15"/>
      <c r="G54" s="9"/>
      <c r="H54" s="3"/>
      <c r="I54" s="3"/>
    </row>
    <row r="55" spans="1:9" s="8" customFormat="1" ht="13" x14ac:dyDescent="0.15">
      <c r="A55" s="84" t="s">
        <v>25</v>
      </c>
      <c r="B55" s="12"/>
      <c r="C55" s="67"/>
      <c r="D55" s="35"/>
      <c r="E55" s="53"/>
      <c r="F55" s="15"/>
      <c r="G55" s="9"/>
      <c r="H55" s="3"/>
      <c r="I55" s="3"/>
    </row>
    <row r="56" spans="1:9" s="8" customFormat="1" ht="13" x14ac:dyDescent="0.15">
      <c r="A56" s="84" t="s">
        <v>25</v>
      </c>
      <c r="B56" s="12"/>
      <c r="C56" s="67"/>
      <c r="D56" s="35"/>
      <c r="E56" s="53"/>
      <c r="F56" s="15"/>
      <c r="G56" s="9"/>
      <c r="H56" s="3"/>
      <c r="I56" s="3"/>
    </row>
    <row r="57" spans="1:9" s="8" customFormat="1" ht="13" x14ac:dyDescent="0.15">
      <c r="A57" s="84" t="s">
        <v>25</v>
      </c>
      <c r="B57" s="12"/>
      <c r="C57" s="67"/>
      <c r="D57" s="35"/>
      <c r="E57" s="53"/>
      <c r="F57" s="15"/>
      <c r="G57" s="9"/>
      <c r="H57" s="3"/>
      <c r="I57" s="3"/>
    </row>
    <row r="58" spans="1:9" s="8" customFormat="1" ht="13" x14ac:dyDescent="0.15">
      <c r="A58" s="84" t="s">
        <v>25</v>
      </c>
      <c r="B58" s="12"/>
      <c r="C58" s="67"/>
      <c r="D58" s="35"/>
      <c r="E58" s="53"/>
      <c r="F58" s="15"/>
      <c r="G58" s="9"/>
      <c r="H58" s="3"/>
      <c r="I58" s="3"/>
    </row>
    <row r="59" spans="1:9" s="8" customFormat="1" ht="13" x14ac:dyDescent="0.15">
      <c r="A59" s="84" t="s">
        <v>25</v>
      </c>
      <c r="B59" s="12"/>
      <c r="C59" s="67"/>
      <c r="D59" s="35"/>
      <c r="E59" s="53"/>
      <c r="F59" s="15"/>
      <c r="G59" s="9"/>
      <c r="H59" s="3"/>
      <c r="I59" s="3"/>
    </row>
    <row r="60" spans="1:9" s="8" customFormat="1" ht="13" x14ac:dyDescent="0.15">
      <c r="A60" s="84" t="s">
        <v>25</v>
      </c>
      <c r="B60" s="12"/>
      <c r="C60" s="67"/>
      <c r="D60" s="35"/>
      <c r="E60" s="53"/>
      <c r="F60" s="15"/>
      <c r="G60" s="9"/>
      <c r="H60" s="3"/>
      <c r="I60" s="3"/>
    </row>
    <row r="61" spans="1:9" s="8" customFormat="1" ht="13" x14ac:dyDescent="0.15">
      <c r="A61" s="84" t="s">
        <v>25</v>
      </c>
      <c r="B61" s="12"/>
      <c r="C61" s="67"/>
      <c r="D61" s="35"/>
      <c r="E61" s="53"/>
      <c r="F61" s="15"/>
      <c r="G61" s="9"/>
      <c r="H61" s="3"/>
      <c r="I61" s="3"/>
    </row>
    <row r="62" spans="1:9" s="8" customFormat="1" ht="13" x14ac:dyDescent="0.15">
      <c r="A62" s="84" t="s">
        <v>25</v>
      </c>
      <c r="B62" s="12"/>
      <c r="C62" s="67"/>
      <c r="D62" s="35"/>
      <c r="E62" s="53"/>
      <c r="F62" s="15"/>
      <c r="G62" s="9"/>
      <c r="H62" s="3"/>
      <c r="I62" s="3"/>
    </row>
    <row r="63" spans="1:9" s="8" customFormat="1" ht="13" x14ac:dyDescent="0.15">
      <c r="A63" s="84" t="s">
        <v>25</v>
      </c>
      <c r="B63" s="12"/>
      <c r="C63" s="67"/>
      <c r="D63" s="35"/>
      <c r="E63" s="53"/>
      <c r="F63" s="15"/>
      <c r="G63" s="9"/>
      <c r="H63" s="3"/>
      <c r="I63" s="3"/>
    </row>
    <row r="64" spans="1:9" s="4" customFormat="1" ht="15" thickBot="1" x14ac:dyDescent="0.2">
      <c r="A64" s="42"/>
      <c r="B64" s="43" t="s">
        <v>18</v>
      </c>
      <c r="C64" s="69">
        <f>SUM(C22:C63)</f>
        <v>83500</v>
      </c>
      <c r="D64" s="44"/>
      <c r="E64" s="53"/>
      <c r="F64" s="17"/>
      <c r="G64" s="9"/>
      <c r="H64" s="3"/>
      <c r="I64" s="3"/>
    </row>
    <row r="65" spans="1:9" s="8" customFormat="1" thickBot="1" x14ac:dyDescent="0.2">
      <c r="A65" s="36"/>
      <c r="B65" s="49"/>
      <c r="C65" s="57"/>
      <c r="D65" s="58"/>
      <c r="E65" s="53"/>
      <c r="F65" s="17"/>
      <c r="G65" s="9"/>
      <c r="H65" s="3"/>
      <c r="I65" s="3"/>
    </row>
    <row r="66" spans="1:9" s="4" customFormat="1" x14ac:dyDescent="0.15">
      <c r="A66" s="45" t="s">
        <v>26</v>
      </c>
      <c r="B66" s="46"/>
      <c r="C66" s="47"/>
      <c r="D66" s="48"/>
      <c r="E66" s="53"/>
      <c r="F66" s="17"/>
      <c r="G66" s="9"/>
      <c r="H66" s="3"/>
      <c r="I66" s="3"/>
    </row>
    <row r="67" spans="1:9" s="4" customFormat="1" x14ac:dyDescent="0.15">
      <c r="A67" s="40"/>
      <c r="B67" s="41" t="s">
        <v>27</v>
      </c>
      <c r="C67" s="23" t="s">
        <v>28</v>
      </c>
      <c r="D67" s="34" t="s">
        <v>24</v>
      </c>
      <c r="E67" s="53"/>
      <c r="F67" s="15"/>
      <c r="G67" s="9"/>
      <c r="H67" s="3"/>
      <c r="I67" s="3"/>
    </row>
    <row r="68" spans="1:9" s="8" customFormat="1" ht="13" x14ac:dyDescent="0.15">
      <c r="A68" s="84" t="s">
        <v>25</v>
      </c>
      <c r="B68" s="12" t="s">
        <v>36</v>
      </c>
      <c r="C68" s="67">
        <v>5000</v>
      </c>
      <c r="D68" s="35"/>
      <c r="E68" s="53"/>
      <c r="F68" s="15"/>
      <c r="G68" s="9"/>
      <c r="H68" s="3"/>
      <c r="I68" s="3"/>
    </row>
    <row r="69" spans="1:9" s="8" customFormat="1" ht="13" x14ac:dyDescent="0.15">
      <c r="A69" s="84" t="s">
        <v>25</v>
      </c>
      <c r="B69" s="12" t="s">
        <v>40</v>
      </c>
      <c r="C69" s="67">
        <v>2500</v>
      </c>
      <c r="D69" s="35"/>
      <c r="E69" s="53"/>
      <c r="F69" s="15"/>
      <c r="G69" s="9"/>
      <c r="H69" s="3"/>
      <c r="I69" s="3"/>
    </row>
    <row r="70" spans="1:9" s="8" customFormat="1" ht="13" x14ac:dyDescent="0.15">
      <c r="A70" s="84" t="s">
        <v>25</v>
      </c>
      <c r="B70" s="12" t="s">
        <v>41</v>
      </c>
      <c r="C70" s="67">
        <v>3000</v>
      </c>
      <c r="D70" s="35"/>
      <c r="E70" s="53"/>
      <c r="F70" s="15"/>
      <c r="G70" s="9"/>
      <c r="H70" s="3"/>
      <c r="I70" s="3"/>
    </row>
    <row r="71" spans="1:9" s="8" customFormat="1" ht="13" x14ac:dyDescent="0.15">
      <c r="A71" s="84" t="s">
        <v>25</v>
      </c>
      <c r="B71" s="12"/>
      <c r="C71" s="67"/>
      <c r="D71" s="35"/>
      <c r="E71" s="53"/>
      <c r="F71" s="15"/>
      <c r="G71" s="9"/>
      <c r="H71" s="3"/>
      <c r="I71" s="3"/>
    </row>
    <row r="72" spans="1:9" s="8" customFormat="1" ht="13" x14ac:dyDescent="0.15">
      <c r="A72" s="84" t="s">
        <v>25</v>
      </c>
      <c r="B72" s="12"/>
      <c r="C72" s="67"/>
      <c r="D72" s="35"/>
      <c r="E72" s="53"/>
      <c r="F72" s="15"/>
      <c r="G72" s="9"/>
      <c r="H72" s="3"/>
      <c r="I72" s="3"/>
    </row>
    <row r="73" spans="1:9" s="8" customFormat="1" ht="13" x14ac:dyDescent="0.15">
      <c r="A73" s="84" t="s">
        <v>25</v>
      </c>
      <c r="B73" s="12"/>
      <c r="C73" s="67"/>
      <c r="D73" s="35"/>
      <c r="E73" s="53"/>
      <c r="F73" s="15"/>
      <c r="G73" s="9"/>
      <c r="H73" s="3"/>
      <c r="I73" s="3"/>
    </row>
    <row r="74" spans="1:9" s="8" customFormat="1" ht="13" x14ac:dyDescent="0.15">
      <c r="A74" s="84" t="s">
        <v>25</v>
      </c>
      <c r="B74" s="12"/>
      <c r="C74" s="67"/>
      <c r="D74" s="35"/>
      <c r="E74" s="53"/>
      <c r="F74" s="15"/>
      <c r="G74" s="9"/>
      <c r="H74" s="3"/>
      <c r="I74" s="3"/>
    </row>
    <row r="75" spans="1:9" s="8" customFormat="1" ht="13" x14ac:dyDescent="0.15">
      <c r="A75" s="84" t="s">
        <v>25</v>
      </c>
      <c r="B75" s="12"/>
      <c r="C75" s="67"/>
      <c r="D75" s="35"/>
      <c r="E75" s="53"/>
      <c r="F75" s="15"/>
      <c r="G75" s="9"/>
      <c r="H75" s="3"/>
      <c r="I75" s="3"/>
    </row>
    <row r="76" spans="1:9" s="8" customFormat="1" ht="13" x14ac:dyDescent="0.15">
      <c r="A76" s="84" t="s">
        <v>25</v>
      </c>
      <c r="B76" s="12"/>
      <c r="C76" s="67"/>
      <c r="D76" s="35"/>
      <c r="E76" s="53"/>
      <c r="F76" s="15"/>
      <c r="G76" s="9"/>
      <c r="H76" s="3"/>
      <c r="I76" s="3"/>
    </row>
    <row r="77" spans="1:9" s="8" customFormat="1" ht="13" x14ac:dyDescent="0.15">
      <c r="A77" s="84" t="s">
        <v>25</v>
      </c>
      <c r="B77" s="12"/>
      <c r="C77" s="67"/>
      <c r="D77" s="35"/>
      <c r="E77" s="53"/>
      <c r="F77" s="15"/>
      <c r="G77" s="9"/>
      <c r="H77" s="3"/>
      <c r="I77" s="3"/>
    </row>
    <row r="78" spans="1:9" s="8" customFormat="1" ht="13" x14ac:dyDescent="0.15">
      <c r="A78" s="84" t="s">
        <v>25</v>
      </c>
      <c r="B78" s="12"/>
      <c r="C78" s="67"/>
      <c r="D78" s="35"/>
      <c r="E78" s="53"/>
      <c r="F78" s="15"/>
      <c r="G78" s="9"/>
      <c r="H78" s="3"/>
      <c r="I78" s="3"/>
    </row>
    <row r="79" spans="1:9" s="8" customFormat="1" ht="13" x14ac:dyDescent="0.15">
      <c r="A79" s="84" t="s">
        <v>25</v>
      </c>
      <c r="B79" s="12"/>
      <c r="C79" s="67"/>
      <c r="D79" s="35"/>
      <c r="E79" s="53"/>
      <c r="F79" s="15"/>
      <c r="G79" s="9"/>
      <c r="H79" s="3"/>
      <c r="I79" s="3"/>
    </row>
    <row r="80" spans="1:9" s="8" customFormat="1" ht="13" x14ac:dyDescent="0.15">
      <c r="A80" s="84" t="s">
        <v>25</v>
      </c>
      <c r="B80" s="12"/>
      <c r="C80" s="67"/>
      <c r="D80" s="35"/>
      <c r="E80" s="53"/>
      <c r="F80" s="15"/>
      <c r="G80" s="9"/>
      <c r="H80" s="3"/>
      <c r="I80" s="3"/>
    </row>
    <row r="81" spans="1:9" s="8" customFormat="1" ht="13" x14ac:dyDescent="0.15">
      <c r="A81" s="84" t="s">
        <v>25</v>
      </c>
      <c r="B81" s="12"/>
      <c r="C81" s="67"/>
      <c r="D81" s="35"/>
      <c r="E81" s="53"/>
      <c r="F81" s="15"/>
      <c r="G81" s="9"/>
      <c r="H81" s="3"/>
      <c r="I81" s="3"/>
    </row>
    <row r="82" spans="1:9" s="8" customFormat="1" ht="13" x14ac:dyDescent="0.15">
      <c r="A82" s="84" t="s">
        <v>25</v>
      </c>
      <c r="B82" s="12"/>
      <c r="C82" s="67"/>
      <c r="D82" s="35"/>
      <c r="E82" s="53"/>
      <c r="F82" s="15"/>
      <c r="G82" s="9"/>
      <c r="H82" s="3"/>
      <c r="I82" s="3"/>
    </row>
    <row r="83" spans="1:9" s="8" customFormat="1" ht="13" x14ac:dyDescent="0.15">
      <c r="A83" s="84" t="s">
        <v>25</v>
      </c>
      <c r="B83" s="12"/>
      <c r="C83" s="67"/>
      <c r="D83" s="35"/>
      <c r="E83" s="53"/>
      <c r="F83" s="15"/>
      <c r="G83" s="9"/>
      <c r="H83" s="3"/>
      <c r="I83" s="3"/>
    </row>
    <row r="84" spans="1:9" s="8" customFormat="1" ht="13" x14ac:dyDescent="0.15">
      <c r="A84" s="84" t="s">
        <v>25</v>
      </c>
      <c r="B84" s="12"/>
      <c r="C84" s="67"/>
      <c r="D84" s="35"/>
      <c r="E84" s="53"/>
      <c r="F84" s="15"/>
      <c r="G84" s="9"/>
      <c r="H84" s="3"/>
      <c r="I84" s="3"/>
    </row>
    <row r="85" spans="1:9" s="8" customFormat="1" ht="13" x14ac:dyDescent="0.15">
      <c r="A85" s="84" t="s">
        <v>25</v>
      </c>
      <c r="B85" s="12"/>
      <c r="C85" s="67"/>
      <c r="D85" s="35"/>
      <c r="E85" s="53"/>
      <c r="F85" s="15"/>
      <c r="G85" s="9"/>
      <c r="H85" s="3"/>
      <c r="I85" s="3"/>
    </row>
    <row r="86" spans="1:9" s="8" customFormat="1" ht="13" x14ac:dyDescent="0.15">
      <c r="A86" s="84" t="s">
        <v>25</v>
      </c>
      <c r="B86" s="12"/>
      <c r="C86" s="67"/>
      <c r="D86" s="35"/>
      <c r="E86" s="53"/>
      <c r="F86" s="15"/>
      <c r="G86" s="9"/>
      <c r="H86" s="3"/>
      <c r="I86" s="3"/>
    </row>
    <row r="87" spans="1:9" s="8" customFormat="1" ht="13" x14ac:dyDescent="0.15">
      <c r="A87" s="84" t="s">
        <v>25</v>
      </c>
      <c r="B87" s="12"/>
      <c r="C87" s="67"/>
      <c r="D87" s="35"/>
      <c r="E87" s="53"/>
      <c r="F87" s="15"/>
      <c r="G87" s="9"/>
      <c r="H87" s="3"/>
      <c r="I87" s="3"/>
    </row>
    <row r="88" spans="1:9" s="8" customFormat="1" ht="13" x14ac:dyDescent="0.15">
      <c r="A88" s="84" t="s">
        <v>25</v>
      </c>
      <c r="B88" s="12"/>
      <c r="C88" s="67"/>
      <c r="D88" s="35"/>
      <c r="E88" s="53"/>
      <c r="F88" s="15"/>
      <c r="G88" s="9"/>
      <c r="H88" s="3"/>
      <c r="I88" s="3"/>
    </row>
    <row r="89" spans="1:9" s="8" customFormat="1" ht="13" x14ac:dyDescent="0.15">
      <c r="A89" s="84" t="s">
        <v>25</v>
      </c>
      <c r="B89" s="12"/>
      <c r="C89" s="67"/>
      <c r="D89" s="35"/>
      <c r="E89" s="53"/>
      <c r="F89" s="15"/>
      <c r="G89" s="9"/>
      <c r="H89" s="3"/>
      <c r="I89" s="3"/>
    </row>
    <row r="90" spans="1:9" s="8" customFormat="1" ht="13" x14ac:dyDescent="0.15">
      <c r="A90" s="84" t="s">
        <v>25</v>
      </c>
      <c r="B90" s="12"/>
      <c r="C90" s="67"/>
      <c r="D90" s="35"/>
      <c r="E90" s="53"/>
      <c r="F90" s="15"/>
      <c r="G90" s="9"/>
      <c r="H90" s="3"/>
      <c r="I90" s="3"/>
    </row>
    <row r="91" spans="1:9" s="8" customFormat="1" ht="13" x14ac:dyDescent="0.15">
      <c r="A91" s="84" t="s">
        <v>25</v>
      </c>
      <c r="B91" s="12"/>
      <c r="C91" s="67"/>
      <c r="D91" s="35"/>
      <c r="E91" s="53"/>
      <c r="F91" s="15"/>
      <c r="G91" s="9"/>
      <c r="H91" s="3"/>
      <c r="I91" s="3"/>
    </row>
    <row r="92" spans="1:9" s="8" customFormat="1" ht="13" x14ac:dyDescent="0.15">
      <c r="A92" s="84" t="s">
        <v>25</v>
      </c>
      <c r="B92" s="12"/>
      <c r="C92" s="67"/>
      <c r="D92" s="35"/>
      <c r="E92" s="53"/>
      <c r="F92" s="17"/>
      <c r="G92" s="9"/>
      <c r="H92" s="3"/>
      <c r="I92" s="3"/>
    </row>
    <row r="93" spans="1:9" s="8" customFormat="1" ht="13" x14ac:dyDescent="0.15">
      <c r="A93" s="84" t="s">
        <v>25</v>
      </c>
      <c r="B93" s="12"/>
      <c r="C93" s="67"/>
      <c r="D93" s="35"/>
      <c r="E93" s="53"/>
      <c r="F93" s="15"/>
      <c r="G93" s="9"/>
      <c r="H93" s="3"/>
      <c r="I93" s="3"/>
    </row>
    <row r="94" spans="1:9" s="8" customFormat="1" ht="13" x14ac:dyDescent="0.15">
      <c r="A94" s="84" t="s">
        <v>25</v>
      </c>
      <c r="B94" s="12"/>
      <c r="C94" s="67"/>
      <c r="D94" s="35"/>
      <c r="E94" s="53"/>
      <c r="F94" s="15"/>
      <c r="G94" s="9"/>
      <c r="H94" s="3"/>
      <c r="I94" s="3"/>
    </row>
    <row r="95" spans="1:9" s="8" customFormat="1" ht="13" x14ac:dyDescent="0.15">
      <c r="A95" s="84" t="s">
        <v>25</v>
      </c>
      <c r="B95" s="12"/>
      <c r="C95" s="67"/>
      <c r="D95" s="35"/>
      <c r="E95" s="53"/>
      <c r="F95" s="15"/>
      <c r="G95" s="9"/>
      <c r="H95" s="3"/>
      <c r="I95" s="3"/>
    </row>
    <row r="96" spans="1:9" s="8" customFormat="1" ht="13" x14ac:dyDescent="0.15">
      <c r="A96" s="84" t="s">
        <v>25</v>
      </c>
      <c r="B96" s="12"/>
      <c r="C96" s="67"/>
      <c r="D96" s="35"/>
      <c r="E96" s="53"/>
      <c r="F96" s="15"/>
      <c r="G96" s="9"/>
      <c r="H96" s="3"/>
      <c r="I96" s="3"/>
    </row>
    <row r="97" spans="1:9" s="8" customFormat="1" ht="13" x14ac:dyDescent="0.15">
      <c r="A97" s="84" t="s">
        <v>25</v>
      </c>
      <c r="B97" s="12"/>
      <c r="C97" s="67"/>
      <c r="D97" s="35"/>
      <c r="E97" s="53"/>
      <c r="F97" s="15"/>
      <c r="G97" s="9"/>
      <c r="H97" s="3"/>
      <c r="I97" s="3"/>
    </row>
    <row r="98" spans="1:9" s="4" customFormat="1" x14ac:dyDescent="0.15">
      <c r="A98" s="36"/>
      <c r="B98" s="5" t="s">
        <v>19</v>
      </c>
      <c r="C98" s="68">
        <f>SUM(C66:C97)</f>
        <v>10500</v>
      </c>
      <c r="D98" s="33"/>
      <c r="E98" s="53"/>
      <c r="F98" s="15"/>
      <c r="G98" s="3"/>
      <c r="H98" s="3"/>
      <c r="I98" s="3"/>
    </row>
    <row r="99" spans="1:9" s="8" customFormat="1" ht="13" x14ac:dyDescent="0.15">
      <c r="A99" s="36"/>
      <c r="B99" s="49" t="s">
        <v>20</v>
      </c>
      <c r="C99" s="11">
        <v>12</v>
      </c>
      <c r="D99" s="50"/>
      <c r="E99" s="53"/>
      <c r="F99" s="15"/>
      <c r="G99" s="3"/>
      <c r="H99" s="3"/>
      <c r="I99" s="3"/>
    </row>
    <row r="100" spans="1:9" s="4" customFormat="1" x14ac:dyDescent="0.15">
      <c r="A100" s="36"/>
      <c r="B100" s="7" t="s">
        <v>21</v>
      </c>
      <c r="C100" s="68">
        <f>C98*$C$99</f>
        <v>126000</v>
      </c>
      <c r="D100" s="33"/>
      <c r="E100" s="53"/>
      <c r="F100" s="15"/>
      <c r="G100" s="3"/>
      <c r="H100" s="3"/>
      <c r="I100" s="3"/>
    </row>
    <row r="101" spans="1:9" s="4" customFormat="1" x14ac:dyDescent="0.15">
      <c r="A101" s="36"/>
      <c r="B101" s="23"/>
      <c r="C101" s="70"/>
      <c r="D101" s="34"/>
      <c r="E101" s="53"/>
      <c r="F101" s="15"/>
      <c r="G101" s="3"/>
      <c r="H101" s="3"/>
      <c r="I101" s="3"/>
    </row>
    <row r="102" spans="1:9" s="4" customFormat="1" ht="16" x14ac:dyDescent="0.15">
      <c r="A102" s="85" t="s">
        <v>22</v>
      </c>
      <c r="B102" s="86"/>
      <c r="C102" s="87">
        <f>C64+C100</f>
        <v>209500</v>
      </c>
      <c r="D102" s="51"/>
      <c r="E102" s="59"/>
      <c r="F102" s="15"/>
      <c r="G102" s="3"/>
      <c r="H102" s="3"/>
      <c r="I102" s="3"/>
    </row>
    <row r="103" spans="1:9" s="4" customFormat="1" x14ac:dyDescent="0.15">
      <c r="A103" s="37"/>
      <c r="B103" s="6"/>
      <c r="C103" s="71"/>
      <c r="D103" s="38"/>
      <c r="E103" s="53"/>
      <c r="F103" s="15"/>
      <c r="G103" s="3"/>
      <c r="H103" s="3"/>
      <c r="I103" s="3"/>
    </row>
    <row r="104" spans="1:9" s="4" customFormat="1" ht="17" thickBot="1" x14ac:dyDescent="0.2">
      <c r="A104" s="88" t="s">
        <v>23</v>
      </c>
      <c r="B104" s="89"/>
      <c r="C104" s="90">
        <f>C19-C102</f>
        <v>23000</v>
      </c>
      <c r="D104" s="39"/>
      <c r="E104" s="59"/>
      <c r="F104" s="15"/>
      <c r="G104" s="3"/>
      <c r="H104" s="3"/>
      <c r="I104" s="3"/>
    </row>
    <row r="105" spans="1:9" ht="15" thickBot="1" x14ac:dyDescent="0.2">
      <c r="A105" s="60"/>
      <c r="B105" s="61"/>
      <c r="C105" s="61"/>
      <c r="D105" s="62"/>
      <c r="E105" s="63"/>
      <c r="F105" s="18"/>
    </row>
    <row r="106" spans="1:9" x14ac:dyDescent="0.15">
      <c r="F106" s="18"/>
    </row>
  </sheetData>
  <conditionalFormatting sqref="D5:D104">
    <cfRule type="expression" dxfId="0" priority="1" stopIfTrue="1">
      <formula>D5&lt;0</formula>
    </cfRule>
  </conditionalFormatting>
  <dataValidations count="1">
    <dataValidation type="list" allowBlank="1" showInputMessage="1" showErrorMessage="1" sqref="A24:A63 A68:A97 A15:A16 A10:A12 A5:A7" xr:uid="{36C0F9FC-D25E-4DF5-A764-6FA24DF099F8}">
      <formula1>"☐,☑"</formula1>
    </dataValidation>
  </dataValidations>
  <pageMargins left="0.7" right="0.7" top="0.75" bottom="0.75" header="0.3" footer="0.3"/>
  <pageSetup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StartupCosts</vt:lpstr>
      <vt:lpstr>StartupCosts!Costs_AI</vt:lpstr>
      <vt:lpstr>StartupCosts!Print_Area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Business Startup Costs (AI Assisted)</dc:title>
  <dc:creator>Vertex42.com</dc:creator>
  <dc:description>(c) 2025 Vertex42 LLC. All Rights Reserved.</dc:description>
  <cp:lastModifiedBy>Dylan</cp:lastModifiedBy>
  <cp:lastPrinted>2025-07-15T15:06:42Z</cp:lastPrinted>
  <dcterms:created xsi:type="dcterms:W3CDTF">2014-04-11T22:15:38Z</dcterms:created>
  <dcterms:modified xsi:type="dcterms:W3CDTF">2026-04-09T21:11:37Z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2025 Vertex42 LLC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https://www.vertex42.com/ExcelTemplates/business-startup-costs.html</vt:lpwstr>
  </property>
</Properties>
</file>